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2015 год" sheetId="1" r:id="rId1"/>
  </sheets>
  <definedNames>
    <definedName name="_xlnm.Print_Area" localSheetId="0">'2015 год'!$A$1:$E$36</definedName>
  </definedNames>
  <calcPr fullCalcOnLoad="1"/>
</workbook>
</file>

<file path=xl/sharedStrings.xml><?xml version="1.0" encoding="utf-8"?>
<sst xmlns="http://schemas.openxmlformats.org/spreadsheetml/2006/main" count="40" uniqueCount="39">
  <si>
    <t xml:space="preserve">Отчет Благотворительного фонда "Надежда" об использовании средств, </t>
  </si>
  <si>
    <t xml:space="preserve">поступивших на уставную деятельности и программу благотворительной поддержки КБ №122    </t>
  </si>
  <si>
    <t>Доход</t>
  </si>
  <si>
    <t>Расход</t>
  </si>
  <si>
    <t>Сумма</t>
  </si>
  <si>
    <t>Наименование расхода</t>
  </si>
  <si>
    <t>От юридических лиц</t>
  </si>
  <si>
    <t>в т.ч.</t>
  </si>
  <si>
    <t xml:space="preserve">От физических лиц </t>
  </si>
  <si>
    <t xml:space="preserve">Услуги банка за взнос наличными на программу </t>
  </si>
  <si>
    <t>З/плата начиленная  по штату</t>
  </si>
  <si>
    <t>Услуги банка</t>
  </si>
  <si>
    <t>Прочие расходы</t>
  </si>
  <si>
    <t xml:space="preserve">Председатель </t>
  </si>
  <si>
    <t>Фонда  «Надежда», к.э.н.</t>
  </si>
  <si>
    <t>В.В.Титов</t>
  </si>
  <si>
    <t>Приобретение основных средств и иного имущества  для КБ № 122</t>
  </si>
  <si>
    <t xml:space="preserve">за 2015г. </t>
  </si>
  <si>
    <t>Благотворительная помощь для программы поддержки Б№122   от ООО "Авеста эдвайс"</t>
  </si>
  <si>
    <t>Благотворительная помощь для программы поддержки Б№122   от ООО "Балт Медикал"</t>
  </si>
  <si>
    <t>Благотворительная помощь  от  ООО "Авеста эдвайс"</t>
  </si>
  <si>
    <t>Парогенератор  E4002 EU с насадками</t>
  </si>
  <si>
    <t>Благотворительная помощь на услуги по подготовке и проведении  научно - практического семинара</t>
  </si>
  <si>
    <t>Подписка на Медицинскую газету на 2016 год</t>
  </si>
  <si>
    <t>Благотворительная помощь от НАО "МФК Северо -Запад"</t>
  </si>
  <si>
    <t>За образовательные услуги (оплата обучения сотрудников КБ № 122)</t>
  </si>
  <si>
    <t>Приобретение новогодних украшений для Центральной поликлиники</t>
  </si>
  <si>
    <t>Отчисления от з/платы</t>
  </si>
  <si>
    <t xml:space="preserve"> Интенсивное чистящее средство RM 752 для парагенератора</t>
  </si>
  <si>
    <t xml:space="preserve">Поломоечная  машина  BR 40/10 C Adv Mf*EU </t>
  </si>
  <si>
    <t xml:space="preserve">  Оплата услуг бассеина, трен зала и тенисного зала для сотрудников КБ № 122, находящихся в командировке в г. Валдай.</t>
  </si>
  <si>
    <t>Оплата участия  команды КБ № 122 в любительском мини футбольном турнире "Лига Чайников", зима 2014-2015, лето 2015, зима 2015-2016гг.</t>
  </si>
  <si>
    <t>Оплата  участия команды КБ № 122" в мини-футбольном турнире на кубок "Советский спорт"</t>
  </si>
  <si>
    <t>Оплата участия сотрудников КБ № 122  в VIII-ом Петербургском медицинском  форуме</t>
  </si>
  <si>
    <t>Оплата услуг по подготовке и проведенияю Международной конференции 28-29 апреля 2015г "Школа хирургии желудка", проводимая базе в КБ № 122</t>
  </si>
  <si>
    <t>Организация Экскурсионн-туристической поездки к 70-ой Годовщине Победы в ВОВ для  ветеранов войны и блакадников Клинической больницы № 122.</t>
  </si>
  <si>
    <t>Оплата лечения пациентов в  КБ № 122</t>
  </si>
  <si>
    <t>ИТОГО за 2015г.</t>
  </si>
  <si>
    <t>Поступление 
благотворительной помощи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</si>
</sst>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"/>
    <numFmt numFmtId="193" formatCode="0.000"/>
    <numFmt numFmtId="194" formatCode="mmm/yyyy"/>
    <numFmt numFmtId="195" formatCode="0.0000"/>
    <numFmt numFmtId="196" formatCode="#,##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i/>
      <sz val="12"/>
      <name val="Arial"/>
      <family val="2"/>
    </font>
    <font>
      <b/>
      <sz val="12"/>
      <name val="Arial Cyr"/>
      <family val="2"/>
    </font>
    <font>
      <sz val="12"/>
      <name val="Times New Roman"/>
      <family val="1"/>
    </font>
    <font>
      <b/>
      <sz val="14"/>
      <color indexed="8"/>
      <name val="Arial Narrow"/>
      <family val="2"/>
    </font>
    <font>
      <b/>
      <sz val="18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b/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14" fontId="5" fillId="0" borderId="16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wrapText="1"/>
    </xf>
    <xf numFmtId="2" fontId="5" fillId="0" borderId="17" xfId="0" applyNumberFormat="1" applyFont="1" applyFill="1" applyBorder="1" applyAlignment="1">
      <alignment/>
    </xf>
    <xf numFmtId="0" fontId="24" fillId="0" borderId="15" xfId="0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0" fontId="25" fillId="0" borderId="16" xfId="0" applyFont="1" applyFill="1" applyBorder="1" applyAlignment="1">
      <alignment horizontal="left" wrapText="1" indent="4"/>
    </xf>
    <xf numFmtId="0" fontId="24" fillId="0" borderId="15" xfId="0" applyFont="1" applyFill="1" applyBorder="1" applyAlignment="1">
      <alignment wrapText="1"/>
    </xf>
    <xf numFmtId="14" fontId="5" fillId="0" borderId="16" xfId="0" applyNumberFormat="1" applyFont="1" applyFill="1" applyBorder="1" applyAlignment="1">
      <alignment horizontal="left"/>
    </xf>
    <xf numFmtId="14" fontId="24" fillId="0" borderId="16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0" fontId="5" fillId="0" borderId="15" xfId="0" applyFont="1" applyFill="1" applyBorder="1" applyAlignment="1">
      <alignment/>
    </xf>
    <xf numFmtId="4" fontId="24" fillId="0" borderId="16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4" fontId="24" fillId="0" borderId="19" xfId="0" applyNumberFormat="1" applyFont="1" applyFill="1" applyBorder="1" applyAlignment="1">
      <alignment/>
    </xf>
    <xf numFmtId="14" fontId="5" fillId="0" borderId="19" xfId="0" applyNumberFormat="1" applyFont="1" applyFill="1" applyBorder="1" applyAlignment="1">
      <alignment horizontal="left"/>
    </xf>
    <xf numFmtId="0" fontId="5" fillId="0" borderId="19" xfId="0" applyFont="1" applyFill="1" applyBorder="1" applyAlignment="1">
      <alignment/>
    </xf>
    <xf numFmtId="0" fontId="5" fillId="0" borderId="20" xfId="0" applyFont="1" applyBorder="1" applyAlignment="1">
      <alignment/>
    </xf>
    <xf numFmtId="4" fontId="26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27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Fill="1" applyBorder="1" applyAlignment="1">
      <alignment wrapText="1"/>
    </xf>
    <xf numFmtId="4" fontId="28" fillId="0" borderId="13" xfId="0" applyNumberFormat="1" applyFont="1" applyFill="1" applyBorder="1" applyAlignment="1">
      <alignment wrapText="1"/>
    </xf>
    <xf numFmtId="4" fontId="28" fillId="0" borderId="16" xfId="0" applyNumberFormat="1" applyFont="1" applyFill="1" applyBorder="1" applyAlignment="1">
      <alignment/>
    </xf>
    <xf numFmtId="4" fontId="28" fillId="0" borderId="16" xfId="0" applyNumberFormat="1" applyFont="1" applyFill="1" applyBorder="1" applyAlignment="1">
      <alignment wrapText="1"/>
    </xf>
    <xf numFmtId="4" fontId="25" fillId="0" borderId="17" xfId="0" applyNumberFormat="1" applyFont="1" applyFill="1" applyBorder="1" applyAlignment="1">
      <alignment/>
    </xf>
    <xf numFmtId="0" fontId="29" fillId="0" borderId="0" xfId="0" applyFont="1" applyAlignment="1">
      <alignment horizontal="justify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31" fillId="0" borderId="0" xfId="0" applyFont="1" applyAlignment="1">
      <alignment/>
    </xf>
    <xf numFmtId="0" fontId="3" fillId="0" borderId="21" xfId="0" applyFont="1" applyFill="1" applyBorder="1" applyAlignment="1">
      <alignment/>
    </xf>
    <xf numFmtId="14" fontId="3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PageLayoutView="0" workbookViewId="0" topLeftCell="A25">
      <selection activeCell="H31" sqref="H31"/>
    </sheetView>
  </sheetViews>
  <sheetFormatPr defaultColWidth="9.140625" defaultRowHeight="12.75"/>
  <cols>
    <col min="1" max="1" width="45.8515625" style="3" customWidth="1"/>
    <col min="2" max="2" width="14.8515625" style="3" customWidth="1"/>
    <col min="3" max="3" width="3.00390625" style="3" customWidth="1"/>
    <col min="4" max="4" width="52.57421875" style="3" customWidth="1"/>
    <col min="5" max="5" width="15.8515625" style="3" customWidth="1"/>
    <col min="6" max="6" width="20.8515625" style="3" customWidth="1"/>
    <col min="7" max="16384" width="9.140625" style="3" customWidth="1"/>
  </cols>
  <sheetData>
    <row r="1" spans="1:5" s="2" customFormat="1" ht="28.5" customHeight="1">
      <c r="A1" s="51" t="s">
        <v>0</v>
      </c>
      <c r="B1" s="51"/>
      <c r="C1" s="51"/>
      <c r="D1" s="51"/>
      <c r="E1" s="51"/>
    </row>
    <row r="2" spans="1:5" s="2" customFormat="1" ht="27" customHeight="1">
      <c r="A2" s="51" t="s">
        <v>1</v>
      </c>
      <c r="B2" s="51"/>
      <c r="C2" s="51"/>
      <c r="D2" s="51"/>
      <c r="E2" s="51"/>
    </row>
    <row r="3" spans="1:5" s="2" customFormat="1" ht="18">
      <c r="A3" s="51" t="s">
        <v>17</v>
      </c>
      <c r="B3" s="51"/>
      <c r="C3" s="51"/>
      <c r="D3" s="51"/>
      <c r="E3" s="51"/>
    </row>
    <row r="4" s="1" customFormat="1" ht="9.75" customHeight="1">
      <c r="A4" s="34"/>
    </row>
    <row r="5" ht="11.25" customHeight="1"/>
    <row r="6" spans="1:4" ht="18.75" thickBot="1">
      <c r="A6" s="2" t="s">
        <v>2</v>
      </c>
      <c r="B6" s="1"/>
      <c r="C6" s="1"/>
      <c r="D6" s="2" t="s">
        <v>3</v>
      </c>
    </row>
    <row r="7" spans="1:5" ht="36.75" customHeight="1" thickBot="1">
      <c r="A7" s="35" t="s">
        <v>38</v>
      </c>
      <c r="B7" s="4" t="s">
        <v>4</v>
      </c>
      <c r="C7" s="4"/>
      <c r="D7" s="4" t="s">
        <v>5</v>
      </c>
      <c r="E7" s="5" t="s">
        <v>4</v>
      </c>
    </row>
    <row r="8" spans="1:5" ht="15">
      <c r="A8" s="6"/>
      <c r="B8" s="7"/>
      <c r="C8" s="7"/>
      <c r="D8" s="7"/>
      <c r="E8" s="8"/>
    </row>
    <row r="9" spans="1:5" ht="39.75" customHeight="1">
      <c r="A9" s="9" t="s">
        <v>6</v>
      </c>
      <c r="B9" s="10">
        <f>SUM(B10:B14)</f>
        <v>845310</v>
      </c>
      <c r="C9" s="11"/>
      <c r="D9" s="12" t="s">
        <v>16</v>
      </c>
      <c r="E9" s="13"/>
    </row>
    <row r="10" spans="1:5" ht="19.5" customHeight="1">
      <c r="A10" s="14" t="s">
        <v>7</v>
      </c>
      <c r="B10" s="15"/>
      <c r="C10" s="11"/>
      <c r="D10" s="16" t="s">
        <v>21</v>
      </c>
      <c r="E10" s="36">
        <v>73235.5</v>
      </c>
    </row>
    <row r="11" spans="1:5" ht="45.75">
      <c r="A11" s="17" t="s">
        <v>18</v>
      </c>
      <c r="B11" s="15">
        <v>45310</v>
      </c>
      <c r="C11" s="18"/>
      <c r="D11" s="16" t="s">
        <v>28</v>
      </c>
      <c r="E11" s="36">
        <v>42570</v>
      </c>
    </row>
    <row r="12" spans="1:5" ht="45.75">
      <c r="A12" s="17" t="s">
        <v>19</v>
      </c>
      <c r="B12" s="15">
        <v>500000</v>
      </c>
      <c r="C12" s="19"/>
      <c r="D12" s="16" t="s">
        <v>29</v>
      </c>
      <c r="E12" s="36">
        <v>142299</v>
      </c>
    </row>
    <row r="13" spans="1:5" ht="58.5" customHeight="1">
      <c r="A13" s="17" t="s">
        <v>20</v>
      </c>
      <c r="B13" s="15">
        <v>150000</v>
      </c>
      <c r="C13" s="11"/>
      <c r="D13" s="12" t="s">
        <v>30</v>
      </c>
      <c r="E13" s="36">
        <v>16354.8</v>
      </c>
    </row>
    <row r="14" spans="1:5" ht="66.75" customHeight="1">
      <c r="A14" s="17" t="s">
        <v>24</v>
      </c>
      <c r="B14" s="15">
        <v>150000</v>
      </c>
      <c r="C14" s="19"/>
      <c r="D14" s="12" t="s">
        <v>31</v>
      </c>
      <c r="E14" s="36">
        <v>130000</v>
      </c>
    </row>
    <row r="15" spans="1:5" ht="45.75">
      <c r="A15" s="17"/>
      <c r="B15" s="15"/>
      <c r="C15" s="11"/>
      <c r="D15" s="12" t="s">
        <v>32</v>
      </c>
      <c r="E15" s="36">
        <v>30000</v>
      </c>
    </row>
    <row r="16" spans="1:5" ht="37.5" customHeight="1">
      <c r="A16" s="9" t="s">
        <v>8</v>
      </c>
      <c r="B16" s="10">
        <f>1252250+100000</f>
        <v>1352250</v>
      </c>
      <c r="C16" s="18"/>
      <c r="D16" s="12" t="s">
        <v>33</v>
      </c>
      <c r="E16" s="36">
        <v>24000</v>
      </c>
    </row>
    <row r="17" spans="1:5" ht="68.25" customHeight="1">
      <c r="A17" s="14"/>
      <c r="B17" s="15"/>
      <c r="C17" s="18"/>
      <c r="D17" s="12" t="s">
        <v>34</v>
      </c>
      <c r="E17" s="36">
        <v>70000</v>
      </c>
    </row>
    <row r="18" spans="1:5" ht="41.25" customHeight="1">
      <c r="A18" s="14"/>
      <c r="B18" s="15"/>
      <c r="C18" s="18"/>
      <c r="D18" s="12" t="s">
        <v>25</v>
      </c>
      <c r="E18" s="37">
        <v>23000</v>
      </c>
    </row>
    <row r="19" spans="1:5" ht="66" customHeight="1">
      <c r="A19" s="14"/>
      <c r="B19" s="15"/>
      <c r="C19" s="18"/>
      <c r="D19" s="12" t="s">
        <v>35</v>
      </c>
      <c r="E19" s="36">
        <v>65610</v>
      </c>
    </row>
    <row r="20" spans="1:5" ht="22.5" customHeight="1">
      <c r="A20" s="14"/>
      <c r="B20" s="15"/>
      <c r="C20" s="18"/>
      <c r="D20" s="12" t="s">
        <v>36</v>
      </c>
      <c r="E20" s="36">
        <v>43272.3</v>
      </c>
    </row>
    <row r="21" spans="1:5" ht="51.75" customHeight="1">
      <c r="A21" s="14"/>
      <c r="B21" s="15"/>
      <c r="C21" s="18"/>
      <c r="D21" s="12" t="s">
        <v>22</v>
      </c>
      <c r="E21" s="36">
        <v>25000</v>
      </c>
    </row>
    <row r="22" spans="1:5" ht="40.5" customHeight="1">
      <c r="A22" s="14"/>
      <c r="B22" s="15"/>
      <c r="C22" s="18"/>
      <c r="D22" s="12" t="s">
        <v>26</v>
      </c>
      <c r="E22" s="38">
        <v>18994</v>
      </c>
    </row>
    <row r="23" spans="1:5" ht="19.5" customHeight="1">
      <c r="A23" s="14"/>
      <c r="B23" s="15"/>
      <c r="C23" s="18"/>
      <c r="D23" s="20" t="s">
        <v>23</v>
      </c>
      <c r="E23" s="38">
        <v>176060.64</v>
      </c>
    </row>
    <row r="24" spans="1:5" ht="19.5" customHeight="1">
      <c r="A24" s="14"/>
      <c r="B24" s="15"/>
      <c r="C24" s="19"/>
      <c r="D24" s="21" t="s">
        <v>9</v>
      </c>
      <c r="E24" s="39">
        <v>2088</v>
      </c>
    </row>
    <row r="25" spans="1:6" ht="19.5" customHeight="1">
      <c r="A25" s="14"/>
      <c r="B25" s="15"/>
      <c r="C25" s="19"/>
      <c r="D25" s="21" t="s">
        <v>10</v>
      </c>
      <c r="E25" s="39">
        <v>450000</v>
      </c>
      <c r="F25" s="23"/>
    </row>
    <row r="26" spans="1:5" ht="19.5" customHeight="1">
      <c r="A26" s="14"/>
      <c r="B26" s="15"/>
      <c r="C26" s="19"/>
      <c r="D26" s="21" t="s">
        <v>27</v>
      </c>
      <c r="E26" s="39">
        <v>135925</v>
      </c>
    </row>
    <row r="27" spans="1:6" ht="19.5" customHeight="1">
      <c r="A27" s="14"/>
      <c r="B27" s="15"/>
      <c r="C27" s="18"/>
      <c r="D27" s="21" t="s">
        <v>11</v>
      </c>
      <c r="E27" s="39">
        <v>14788.8</v>
      </c>
      <c r="F27" s="23"/>
    </row>
    <row r="28" spans="1:5" ht="19.5" customHeight="1">
      <c r="A28" s="24"/>
      <c r="B28" s="25"/>
      <c r="C28" s="11"/>
      <c r="D28" s="21" t="s">
        <v>12</v>
      </c>
      <c r="E28" s="39">
        <f>7566+6200</f>
        <v>13766</v>
      </c>
    </row>
    <row r="29" spans="1:5" ht="15">
      <c r="A29" s="24"/>
      <c r="B29" s="25"/>
      <c r="C29" s="11"/>
      <c r="D29" s="21"/>
      <c r="E29" s="22"/>
    </row>
    <row r="30" spans="1:5" ht="15.75" thickBot="1">
      <c r="A30" s="26"/>
      <c r="B30" s="27"/>
      <c r="C30" s="28"/>
      <c r="D30" s="29"/>
      <c r="E30" s="30"/>
    </row>
    <row r="31" spans="1:7" s="50" customFormat="1" ht="26.25" customHeight="1" thickBot="1">
      <c r="A31" s="46" t="s">
        <v>37</v>
      </c>
      <c r="B31" s="31">
        <f>B16+B9</f>
        <v>2197560</v>
      </c>
      <c r="C31" s="47"/>
      <c r="D31" s="48"/>
      <c r="E31" s="32">
        <f>SUM(E9:E28)</f>
        <v>1496964.0400000003</v>
      </c>
      <c r="F31" s="49"/>
      <c r="G31" s="49"/>
    </row>
    <row r="32" ht="39.75" customHeight="1"/>
    <row r="33" ht="16.5" customHeight="1" hidden="1">
      <c r="E33" s="3">
        <v>1496964.04</v>
      </c>
    </row>
    <row r="34" ht="15" hidden="1">
      <c r="E34" s="23">
        <f>E31-E33</f>
        <v>0</v>
      </c>
    </row>
    <row r="35" spans="1:5" s="1" customFormat="1" ht="23.25">
      <c r="A35" s="40" t="s">
        <v>13</v>
      </c>
      <c r="B35" s="41"/>
      <c r="C35" s="41"/>
      <c r="D35" s="41"/>
      <c r="E35" s="42"/>
    </row>
    <row r="36" spans="1:5" s="1" customFormat="1" ht="23.25">
      <c r="A36" s="40" t="s">
        <v>14</v>
      </c>
      <c r="B36" s="41"/>
      <c r="C36" s="41"/>
      <c r="D36" s="42"/>
      <c r="E36" s="43" t="s">
        <v>15</v>
      </c>
    </row>
    <row r="37" spans="1:5" ht="23.25">
      <c r="A37" s="44"/>
      <c r="B37" s="45"/>
      <c r="C37" s="45"/>
      <c r="D37" s="45"/>
      <c r="E37" s="45"/>
    </row>
    <row r="38" ht="15.75">
      <c r="A38" s="33"/>
    </row>
  </sheetData>
  <sheetProtection/>
  <mergeCells count="3">
    <mergeCell ref="A1:E1"/>
    <mergeCell ref="A2:E2"/>
    <mergeCell ref="A3:E3"/>
  </mergeCells>
  <printOptions horizontalCentered="1"/>
  <pageMargins left="0.58" right="0.53" top="0.74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2016-03-26T09:56:04Z</cp:lastPrinted>
  <dcterms:created xsi:type="dcterms:W3CDTF">2015-03-29T10:20:27Z</dcterms:created>
  <dcterms:modified xsi:type="dcterms:W3CDTF">2016-04-15T10:45:54Z</dcterms:modified>
  <cp:category/>
  <cp:version/>
  <cp:contentType/>
  <cp:contentStatus/>
</cp:coreProperties>
</file>